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512985/files/1/"/>
    </mc:Choice>
  </mc:AlternateContent>
  <xr:revisionPtr revIDLastSave="0" documentId="13_ncr:1_{6976324F-6730-4B06-9C15-E1A6D2CC526D}" xr6:coauthVersionLast="47" xr6:coauthVersionMax="47" xr10:uidLastSave="{00000000-0000-0000-0000-000000000000}"/>
  <bookViews>
    <workbookView xWindow="-110" yWindow="-110" windowWidth="19420" windowHeight="10420" xr2:uid="{84869115-1CF4-49C9-A8FB-050440F9B9F7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9" i="1"/>
  <c r="M15" i="1" s="1"/>
  <c r="M19" i="1" s="1"/>
  <c r="D18" i="1"/>
  <c r="C18" i="1"/>
  <c r="B18" i="1"/>
  <c r="A18" i="1"/>
  <c r="D17" i="1"/>
  <c r="C17" i="1"/>
  <c r="B17" i="1"/>
  <c r="A17" i="1"/>
  <c r="D16" i="1"/>
  <c r="C16" i="1"/>
  <c r="B16" i="1"/>
  <c r="D15" i="1"/>
  <c r="C15" i="1"/>
  <c r="B15" i="1"/>
  <c r="N10" i="1"/>
  <c r="N9" i="1"/>
  <c r="N14" i="1" s="1"/>
  <c r="O7" i="1"/>
  <c r="N19" i="1" l="1"/>
  <c r="A16" i="1" s="1"/>
  <c r="N18" i="1"/>
  <c r="M18" i="1"/>
  <c r="A15" i="1" s="1"/>
  <c r="A21" i="1" l="1"/>
</calcChain>
</file>

<file path=xl/sharedStrings.xml><?xml version="1.0" encoding="utf-8"?>
<sst xmlns="http://schemas.openxmlformats.org/spreadsheetml/2006/main" count="56" uniqueCount="38">
  <si>
    <t>Hindamiskriteerium</t>
  </si>
  <si>
    <t>Kokku %</t>
  </si>
  <si>
    <t>jah</t>
  </si>
  <si>
    <t>ei</t>
  </si>
  <si>
    <t>Ridade lisamisel lisada need tabeli sisse, mitte lõppu!</t>
  </si>
  <si>
    <t>TEENUS jah/ei</t>
  </si>
  <si>
    <t>% koguhinnangust</t>
  </si>
  <si>
    <t xml:space="preserve">Laadimispargi asukoht </t>
  </si>
  <si>
    <t>Taotleja</t>
  </si>
  <si>
    <t>Küsitav toetuse summa €</t>
  </si>
  <si>
    <t>On olemas eraldi ja töökorras vesitualetid mees- ja naissoost kasutajatele</t>
  </si>
  <si>
    <t>On olemas töökorras veekraanid, kust tuleb sooja vett ja on olemas käteseep</t>
  </si>
  <si>
    <t>On olemas prügikastid ja neid tühjendatakse korrapäraselt.</t>
  </si>
  <si>
    <t>Suupisteid ja jooke on võimalik osta ööpäevaringselt ja seitse päeva nädalas.</t>
  </si>
  <si>
    <t xml:space="preserve"> On olemas klientidele ettenähtud söögilauad.</t>
  </si>
  <si>
    <t>On olemas klientidele kasutamiseks mõeldud pistikupesad.</t>
  </si>
  <si>
    <t xml:space="preserve"> Parkimisalal ohutu liikluse tagamiseks on üleval selged sildid ja märgistatud eraldi parkimiskohad sõidu- ja veoautodele </t>
  </si>
  <si>
    <t>Hädaolukorra kontaktid on parkimisalal esitatud vähemalt eesti ja inglise keeles ja kergesti mõistetavad piktogrammidega.</t>
  </si>
  <si>
    <t>Esitatud väärtused</t>
  </si>
  <si>
    <t>Maksimumpunktidele vastav hindamistulemus</t>
  </si>
  <si>
    <t>Maksimaalne väärtus valimist</t>
  </si>
  <si>
    <t>Minimaalne väärtus valmist</t>
  </si>
  <si>
    <t>Hindamistulemused %-des</t>
  </si>
  <si>
    <t>Parim tulemus</t>
  </si>
  <si>
    <t>koht x</t>
  </si>
  <si>
    <t>koht y</t>
  </si>
  <si>
    <t>näidistaotleja 1</t>
  </si>
  <si>
    <t>näidistaotleja 2</t>
  </si>
  <si>
    <t>Teenused - mitu JAH?</t>
  </si>
  <si>
    <t>Toetuse suurus ?</t>
  </si>
  <si>
    <t>Toetuse summa</t>
  </si>
  <si>
    <t>Summaarne tulemus, hindepunkti</t>
  </si>
  <si>
    <t>Iga laadimisparkide piirkonda  hinnatakse eraldiseisvalt</t>
  </si>
  <si>
    <r>
      <rPr>
        <sz val="11"/>
        <color rgb="FF000000"/>
        <rFont val="Aptos Narrow"/>
      </rPr>
      <t xml:space="preserve">Tabel sisaldab informatiivseid </t>
    </r>
    <r>
      <rPr>
        <i/>
        <sz val="11"/>
        <color rgb="FF000000"/>
        <rFont val="Aptos Narrow"/>
      </rPr>
      <t>näidisandmeid</t>
    </r>
    <r>
      <rPr>
        <sz val="11"/>
        <color rgb="FF000000"/>
        <rFont val="Aptos Narrow"/>
      </rPr>
      <t xml:space="preserve">, mis hindamisel asendatakse vastavate taotlejate andmetega </t>
    </r>
  </si>
  <si>
    <t>Lisa 5</t>
  </si>
  <si>
    <t>Lisa 5: Täpsemad hindamiskriteeriumid elektrilaadimisjaamade projektide valikuks</t>
  </si>
  <si>
    <t>käskkirja</t>
  </si>
  <si>
    <t>Taristuministri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</si>
</sst>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sz val="10"/>
      <color rgb="FF1A1A1A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rgb="FF000000"/>
      <name val="Aptos Narrow"/>
    </font>
    <font>
      <i/>
      <sz val="11"/>
      <color theme="1"/>
      <name val="Aptos Narrow"/>
      <family val="2"/>
      <charset val="186"/>
      <scheme val="minor"/>
    </font>
    <font>
      <i/>
      <sz val="10"/>
      <color rgb="FF1A1A1A"/>
      <name val="Aptos Narrow"/>
      <family val="2"/>
      <scheme val="minor"/>
    </font>
    <font>
      <i/>
      <sz val="11"/>
      <color rgb="FF000000"/>
      <name val="Aptos Narrow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 wrapText="1"/>
    </xf>
    <xf numFmtId="0" fontId="0" fillId="7" borderId="5" xfId="0" applyFill="1" applyBorder="1" applyProtection="1">
      <protection locked="0"/>
    </xf>
    <xf numFmtId="0" fontId="2" fillId="9" borderId="5" xfId="0" applyFont="1" applyFill="1" applyBorder="1" applyAlignment="1">
      <alignment horizontal="center" wrapText="1"/>
    </xf>
    <xf numFmtId="2" fontId="2" fillId="6" borderId="5" xfId="0" applyNumberFormat="1" applyFont="1" applyFill="1" applyBorder="1" applyAlignment="1">
      <alignment horizontal="center"/>
    </xf>
    <xf numFmtId="0" fontId="0" fillId="10" borderId="3" xfId="0" applyFill="1" applyBorder="1"/>
    <xf numFmtId="2" fontId="0" fillId="10" borderId="3" xfId="0" applyNumberFormat="1" applyFill="1" applyBorder="1" applyAlignment="1">
      <alignment horizontal="center"/>
    </xf>
    <xf numFmtId="2" fontId="0" fillId="6" borderId="5" xfId="0" applyNumberFormat="1" applyFill="1" applyBorder="1" applyAlignment="1">
      <alignment horizontal="center"/>
    </xf>
    <xf numFmtId="2" fontId="2" fillId="4" borderId="5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4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4" borderId="5" xfId="0" applyFont="1" applyFill="1" applyBorder="1" applyAlignment="1">
      <alignment horizontal="center" wrapText="1"/>
    </xf>
    <xf numFmtId="1" fontId="2" fillId="4" borderId="5" xfId="0" applyNumberFormat="1" applyFont="1" applyFill="1" applyBorder="1" applyAlignment="1">
      <alignment horizontal="center" wrapText="1"/>
    </xf>
    <xf numFmtId="0" fontId="7" fillId="7" borderId="3" xfId="0" applyFont="1" applyFill="1" applyBorder="1" applyProtection="1">
      <protection locked="0"/>
    </xf>
    <xf numFmtId="3" fontId="5" fillId="7" borderId="3" xfId="0" applyNumberFormat="1" applyFont="1" applyFill="1" applyBorder="1" applyAlignment="1" applyProtection="1">
      <alignment horizontal="center"/>
      <protection locked="0"/>
    </xf>
    <xf numFmtId="1" fontId="6" fillId="8" borderId="3" xfId="0" applyNumberFormat="1" applyFont="1" applyFill="1" applyBorder="1" applyAlignment="1" applyProtection="1">
      <alignment horizontal="center" wrapText="1"/>
      <protection locked="0"/>
    </xf>
    <xf numFmtId="164" fontId="6" fillId="8" borderId="3" xfId="0" applyNumberFormat="1" applyFont="1" applyFill="1" applyBorder="1" applyAlignment="1" applyProtection="1">
      <alignment horizontal="center" wrapText="1"/>
      <protection locked="0"/>
    </xf>
    <xf numFmtId="2" fontId="6" fillId="9" borderId="5" xfId="0" applyNumberFormat="1" applyFont="1" applyFill="1" applyBorder="1" applyAlignment="1">
      <alignment horizontal="center" wrapText="1"/>
    </xf>
    <xf numFmtId="3" fontId="5" fillId="13" borderId="3" xfId="0" applyNumberFormat="1" applyFont="1" applyFill="1" applyBorder="1" applyAlignment="1" applyProtection="1">
      <alignment horizontal="center"/>
      <protection locked="0"/>
    </xf>
    <xf numFmtId="2" fontId="0" fillId="6" borderId="0" xfId="0" applyNumberFormat="1" applyFill="1" applyAlignment="1">
      <alignment horizontal="center"/>
    </xf>
    <xf numFmtId="0" fontId="1" fillId="14" borderId="0" xfId="0" applyFont="1" applyFill="1" applyAlignment="1">
      <alignment wrapText="1"/>
    </xf>
    <xf numFmtId="0" fontId="2" fillId="12" borderId="6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wrapText="1"/>
    </xf>
    <xf numFmtId="0" fontId="0" fillId="11" borderId="5" xfId="0" applyFill="1" applyBorder="1" applyAlignment="1">
      <alignment wrapText="1"/>
    </xf>
    <xf numFmtId="0" fontId="0" fillId="13" borderId="5" xfId="0" applyFill="1" applyBorder="1" applyAlignment="1">
      <alignment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top"/>
    </xf>
    <xf numFmtId="0" fontId="10" fillId="15" borderId="5" xfId="0" applyFont="1" applyFill="1" applyBorder="1" applyAlignment="1">
      <alignment wrapText="1"/>
    </xf>
    <xf numFmtId="0" fontId="11" fillId="7" borderId="3" xfId="0" applyFont="1" applyFill="1" applyBorder="1" applyProtection="1">
      <protection locked="0"/>
    </xf>
    <xf numFmtId="3" fontId="12" fillId="7" borderId="3" xfId="0" applyNumberFormat="1" applyFont="1" applyFill="1" applyBorder="1" applyAlignment="1" applyProtection="1">
      <alignment horizontal="center"/>
      <protection locked="0"/>
    </xf>
    <xf numFmtId="3" fontId="12" fillId="13" borderId="3" xfId="0" applyNumberFormat="1" applyFont="1" applyFill="1" applyBorder="1" applyAlignment="1" applyProtection="1">
      <alignment horizontal="center"/>
      <protection locked="0"/>
    </xf>
    <xf numFmtId="0" fontId="2" fillId="6" borderId="5" xfId="0" applyFont="1" applyFill="1" applyBorder="1" applyAlignment="1">
      <alignment wrapText="1"/>
    </xf>
    <xf numFmtId="0" fontId="2" fillId="0" borderId="0" xfId="0" applyFont="1"/>
    <xf numFmtId="0" fontId="10" fillId="0" borderId="0" xfId="0" applyFont="1" applyAlignment="1">
      <alignment vertical="top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12726-A39D-4572-A78F-DD541952A935}">
  <dimension ref="A1:Q21"/>
  <sheetViews>
    <sheetView tabSelected="1" zoomScale="88" zoomScaleNormal="88" workbookViewId="0">
      <selection activeCell="O3" sqref="O3"/>
    </sheetView>
  </sheetViews>
  <sheetFormatPr defaultRowHeight="15" customHeight="1" x14ac:dyDescent="0.35"/>
  <cols>
    <col min="1" max="1" width="22.26953125" style="1" customWidth="1"/>
    <col min="2" max="2" width="23.54296875" style="1" customWidth="1"/>
    <col min="3" max="3" width="11" bestFit="1" customWidth="1"/>
    <col min="4" max="4" width="12.1796875" customWidth="1"/>
    <col min="7" max="7" width="13.81640625" customWidth="1"/>
    <col min="8" max="8" width="10.54296875" bestFit="1" customWidth="1"/>
    <col min="12" max="12" width="13" customWidth="1"/>
    <col min="13" max="14" width="14.81640625" customWidth="1"/>
    <col min="15" max="15" width="16.54296875" bestFit="1" customWidth="1"/>
  </cols>
  <sheetData>
    <row r="1" spans="1:17" s="1" customFormat="1" ht="14.5" customHeight="1" x14ac:dyDescent="0.35">
      <c r="A1" s="31" t="s">
        <v>35</v>
      </c>
      <c r="C1"/>
      <c r="D1"/>
      <c r="E1"/>
      <c r="F1"/>
      <c r="G1"/>
      <c r="H1"/>
      <c r="I1"/>
      <c r="J1"/>
      <c r="K1"/>
      <c r="L1"/>
      <c r="M1"/>
      <c r="N1" s="30" t="s">
        <v>37</v>
      </c>
      <c r="O1"/>
    </row>
    <row r="2" spans="1:17" s="1" customFormat="1" ht="15.5" x14ac:dyDescent="0.35">
      <c r="C2"/>
      <c r="D2"/>
      <c r="E2"/>
      <c r="F2"/>
      <c r="G2"/>
      <c r="H2"/>
      <c r="I2"/>
      <c r="J2"/>
      <c r="K2"/>
      <c r="L2"/>
      <c r="M2"/>
      <c r="N2" s="30" t="s">
        <v>36</v>
      </c>
      <c r="O2"/>
    </row>
    <row r="3" spans="1:17" s="1" customFormat="1" ht="15.5" x14ac:dyDescent="0.35">
      <c r="C3"/>
      <c r="D3"/>
      <c r="E3"/>
      <c r="F3"/>
      <c r="G3"/>
      <c r="H3"/>
      <c r="I3"/>
      <c r="J3"/>
      <c r="K3"/>
      <c r="L3"/>
      <c r="M3"/>
      <c r="N3" s="30" t="s">
        <v>34</v>
      </c>
      <c r="O3"/>
    </row>
    <row r="4" spans="1:17" ht="14.5" x14ac:dyDescent="0.35">
      <c r="P4" s="1"/>
      <c r="Q4" s="1"/>
    </row>
    <row r="5" spans="1:17" ht="14.5" x14ac:dyDescent="0.35">
      <c r="A5" s="38" t="s">
        <v>33</v>
      </c>
      <c r="C5" s="1"/>
      <c r="D5" s="1"/>
      <c r="E5" s="13"/>
      <c r="F5" s="1"/>
      <c r="G5" s="1"/>
      <c r="H5" s="1"/>
      <c r="I5" s="1"/>
      <c r="J5" s="1"/>
      <c r="K5" s="1"/>
      <c r="L5" s="45" t="s">
        <v>0</v>
      </c>
      <c r="M5" s="47" t="s">
        <v>29</v>
      </c>
      <c r="N5" s="39" t="s">
        <v>28</v>
      </c>
      <c r="O5" s="39" t="s">
        <v>1</v>
      </c>
      <c r="P5" s="1"/>
    </row>
    <row r="6" spans="1:17" ht="14.5" x14ac:dyDescent="0.35">
      <c r="A6" s="37" t="s">
        <v>32</v>
      </c>
      <c r="B6" s="2"/>
      <c r="C6" s="2"/>
      <c r="D6" s="2"/>
      <c r="E6" s="2"/>
      <c r="F6" s="1"/>
      <c r="G6" s="1"/>
      <c r="H6" s="1"/>
      <c r="I6" s="1"/>
      <c r="J6" s="25" t="s">
        <v>2</v>
      </c>
      <c r="K6" s="25" t="s">
        <v>3</v>
      </c>
      <c r="L6" s="46"/>
      <c r="M6" s="48"/>
      <c r="N6" s="40"/>
      <c r="O6" s="40"/>
      <c r="P6" s="1"/>
    </row>
    <row r="7" spans="1:17" ht="43.5" x14ac:dyDescent="0.35">
      <c r="A7" s="14" t="s">
        <v>4</v>
      </c>
      <c r="B7" s="15"/>
      <c r="C7" s="15"/>
      <c r="D7" s="29" t="s">
        <v>5</v>
      </c>
      <c r="E7" s="29"/>
      <c r="F7" s="29"/>
      <c r="G7" s="29"/>
      <c r="H7" s="29"/>
      <c r="I7" s="29"/>
      <c r="J7" s="29"/>
      <c r="K7" s="29"/>
      <c r="L7" s="27" t="s">
        <v>6</v>
      </c>
      <c r="M7" s="16">
        <v>80</v>
      </c>
      <c r="N7" s="16">
        <v>20</v>
      </c>
      <c r="O7" s="17">
        <f>SUM(M7:N7)</f>
        <v>100</v>
      </c>
      <c r="P7" s="1"/>
    </row>
    <row r="8" spans="1:17" ht="246.5" x14ac:dyDescent="0.35">
      <c r="A8" s="4" t="s">
        <v>7</v>
      </c>
      <c r="B8" s="4" t="s">
        <v>8</v>
      </c>
      <c r="C8" s="26" t="s">
        <v>9</v>
      </c>
      <c r="D8" s="32" t="s">
        <v>10</v>
      </c>
      <c r="E8" s="32" t="s">
        <v>11</v>
      </c>
      <c r="F8" s="28" t="s">
        <v>12</v>
      </c>
      <c r="G8" s="28" t="s">
        <v>13</v>
      </c>
      <c r="H8" s="28" t="s">
        <v>14</v>
      </c>
      <c r="I8" s="32" t="s">
        <v>15</v>
      </c>
      <c r="J8" s="32" t="s">
        <v>16</v>
      </c>
      <c r="K8" s="28" t="s">
        <v>17</v>
      </c>
      <c r="L8" s="13"/>
      <c r="M8" s="41" t="s">
        <v>18</v>
      </c>
      <c r="N8" s="42"/>
      <c r="O8" s="1"/>
      <c r="P8" s="1"/>
    </row>
    <row r="9" spans="1:17" ht="30" customHeight="1" x14ac:dyDescent="0.35">
      <c r="A9" s="18" t="s">
        <v>24</v>
      </c>
      <c r="B9" s="18" t="s">
        <v>26</v>
      </c>
      <c r="C9" s="34">
        <v>100</v>
      </c>
      <c r="D9" s="35" t="s">
        <v>2</v>
      </c>
      <c r="E9" s="35" t="s">
        <v>2</v>
      </c>
      <c r="F9" s="35" t="s">
        <v>2</v>
      </c>
      <c r="G9" s="35" t="s">
        <v>3</v>
      </c>
      <c r="H9" s="35" t="s">
        <v>3</v>
      </c>
      <c r="I9" s="35" t="s">
        <v>2</v>
      </c>
      <c r="J9" s="35" t="s">
        <v>2</v>
      </c>
      <c r="K9" s="35" t="s">
        <v>2</v>
      </c>
      <c r="L9" s="13"/>
      <c r="M9" s="20">
        <f>C9</f>
        <v>100</v>
      </c>
      <c r="N9" s="21">
        <f>COUNTIF(D9:K9,$J$6)</f>
        <v>6</v>
      </c>
      <c r="O9" s="1"/>
      <c r="P9" s="1"/>
    </row>
    <row r="10" spans="1:17" ht="14.5" x14ac:dyDescent="0.35">
      <c r="A10" s="18" t="s">
        <v>25</v>
      </c>
      <c r="B10" s="33" t="s">
        <v>27</v>
      </c>
      <c r="C10" s="34">
        <v>101</v>
      </c>
      <c r="D10" s="35" t="s">
        <v>2</v>
      </c>
      <c r="E10" s="35" t="s">
        <v>2</v>
      </c>
      <c r="F10" s="35" t="s">
        <v>2</v>
      </c>
      <c r="G10" s="35" t="s">
        <v>2</v>
      </c>
      <c r="H10" s="35" t="s">
        <v>2</v>
      </c>
      <c r="I10" s="35" t="s">
        <v>2</v>
      </c>
      <c r="J10" s="35" t="s">
        <v>2</v>
      </c>
      <c r="K10" s="35" t="s">
        <v>2</v>
      </c>
      <c r="L10" s="13"/>
      <c r="M10" s="20">
        <f>C10</f>
        <v>101</v>
      </c>
      <c r="N10" s="21">
        <f>COUNTIF(D10:K10,$J$6)</f>
        <v>8</v>
      </c>
      <c r="O10" s="1"/>
      <c r="P10" s="1"/>
    </row>
    <row r="11" spans="1:17" ht="14.5" x14ac:dyDescent="0.35">
      <c r="A11" s="6"/>
      <c r="B11" s="6"/>
      <c r="C11" s="19"/>
      <c r="D11" s="23"/>
      <c r="E11" s="23"/>
      <c r="F11" s="23"/>
      <c r="G11" s="23"/>
      <c r="H11" s="23"/>
      <c r="I11" s="23"/>
      <c r="J11" s="23"/>
      <c r="K11" s="23"/>
      <c r="L11" s="13"/>
      <c r="M11" s="20"/>
      <c r="N11" s="21"/>
      <c r="O11" s="1"/>
      <c r="P11" s="1"/>
    </row>
    <row r="12" spans="1:17" ht="14.5" x14ac:dyDescent="0.35">
      <c r="A12" s="6"/>
      <c r="B12" s="6"/>
      <c r="C12" s="19"/>
      <c r="D12" s="23"/>
      <c r="E12" s="23"/>
      <c r="F12" s="23"/>
      <c r="G12" s="23"/>
      <c r="H12" s="23"/>
      <c r="I12" s="23"/>
      <c r="J12" s="23"/>
      <c r="K12" s="23"/>
      <c r="L12" s="13"/>
      <c r="M12" s="20"/>
      <c r="N12" s="21"/>
      <c r="O12" s="1"/>
    </row>
    <row r="13" spans="1:17" ht="14.5" x14ac:dyDescent="0.35">
      <c r="A13"/>
      <c r="B13"/>
      <c r="L13" s="13"/>
      <c r="M13" s="41" t="s">
        <v>19</v>
      </c>
      <c r="N13" s="42"/>
      <c r="O13" s="1"/>
    </row>
    <row r="14" spans="1:17" ht="43.5" x14ac:dyDescent="0.35">
      <c r="A14" s="36" t="s">
        <v>31</v>
      </c>
      <c r="B14" s="4" t="s">
        <v>7</v>
      </c>
      <c r="C14" s="4" t="s">
        <v>8</v>
      </c>
      <c r="D14" s="5" t="s">
        <v>30</v>
      </c>
      <c r="L14" s="7" t="s">
        <v>20</v>
      </c>
      <c r="M14" s="22"/>
      <c r="N14" s="22">
        <f>MAX(N9:N12)</f>
        <v>8</v>
      </c>
      <c r="O14" s="1"/>
    </row>
    <row r="15" spans="1:17" ht="43.5" x14ac:dyDescent="0.35">
      <c r="A15" s="8">
        <f>SUM(M18:N18)</f>
        <v>95</v>
      </c>
      <c r="B15" s="9" t="str">
        <f t="shared" ref="B15:D18" si="0">A9</f>
        <v>koht x</v>
      </c>
      <c r="C15" s="9" t="str">
        <f t="shared" si="0"/>
        <v>näidistaotleja 1</v>
      </c>
      <c r="D15" s="10">
        <f t="shared" si="0"/>
        <v>100</v>
      </c>
      <c r="L15" s="7" t="s">
        <v>21</v>
      </c>
      <c r="M15" s="22">
        <f>MIN(M9:M12)</f>
        <v>100</v>
      </c>
      <c r="N15" s="22"/>
      <c r="O15" s="1"/>
    </row>
    <row r="16" spans="1:17" ht="14.5" x14ac:dyDescent="0.35">
      <c r="A16" s="8">
        <f>SUM(M19:N19)</f>
        <v>99.207920792079207</v>
      </c>
      <c r="B16" s="9" t="str">
        <f t="shared" si="0"/>
        <v>koht y</v>
      </c>
      <c r="C16" s="9" t="str">
        <f t="shared" si="0"/>
        <v>näidistaotleja 2</v>
      </c>
      <c r="D16" s="10">
        <f t="shared" si="0"/>
        <v>101</v>
      </c>
      <c r="L16" s="3"/>
    </row>
    <row r="17" spans="1:14" ht="14.5" x14ac:dyDescent="0.35">
      <c r="A17" s="8">
        <f t="shared" ref="A17:A18" si="1">SUM(M20:N20)</f>
        <v>0</v>
      </c>
      <c r="B17" s="9">
        <f t="shared" si="0"/>
        <v>0</v>
      </c>
      <c r="C17" s="9">
        <f t="shared" si="0"/>
        <v>0</v>
      </c>
      <c r="D17" s="10">
        <f t="shared" si="0"/>
        <v>0</v>
      </c>
      <c r="L17" s="3"/>
      <c r="M17" s="43" t="s">
        <v>22</v>
      </c>
      <c r="N17" s="44"/>
    </row>
    <row r="18" spans="1:14" ht="14.5" x14ac:dyDescent="0.35">
      <c r="A18" s="8">
        <f t="shared" si="1"/>
        <v>0</v>
      </c>
      <c r="B18" s="9">
        <f t="shared" si="0"/>
        <v>0</v>
      </c>
      <c r="C18" s="9">
        <f t="shared" si="0"/>
        <v>0</v>
      </c>
      <c r="D18" s="10">
        <f t="shared" si="0"/>
        <v>0</v>
      </c>
      <c r="L18" s="3"/>
      <c r="M18" s="11">
        <f>$M$15/M9*$M$7</f>
        <v>80</v>
      </c>
      <c r="N18" s="11">
        <f>N9/$N$14*$N$7</f>
        <v>15</v>
      </c>
    </row>
    <row r="19" spans="1:14" ht="14.5" x14ac:dyDescent="0.35">
      <c r="A19"/>
      <c r="B19"/>
      <c r="E19" s="3"/>
      <c r="L19" s="3"/>
      <c r="M19" s="11">
        <f>$M$15/M10*$M$7</f>
        <v>79.207920792079207</v>
      </c>
      <c r="N19" s="11">
        <f>N10/$N$14*$N$7</f>
        <v>20</v>
      </c>
    </row>
    <row r="20" spans="1:14" ht="14.5" x14ac:dyDescent="0.35">
      <c r="A20" s="12" t="s">
        <v>23</v>
      </c>
      <c r="B20"/>
      <c r="E20" s="3"/>
      <c r="L20" s="3"/>
      <c r="M20" s="24"/>
      <c r="N20" s="24"/>
    </row>
    <row r="21" spans="1:14" ht="14.5" x14ac:dyDescent="0.35">
      <c r="A21" s="12">
        <f>MAX(A15:A16)</f>
        <v>99.207920792079207</v>
      </c>
      <c r="B21"/>
      <c r="E21" s="3"/>
      <c r="L21" s="3"/>
      <c r="M21" s="24"/>
      <c r="N21" s="24"/>
    </row>
  </sheetData>
  <mergeCells count="7">
    <mergeCell ref="O5:O6"/>
    <mergeCell ref="M8:N8"/>
    <mergeCell ref="M17:N17"/>
    <mergeCell ref="M13:N13"/>
    <mergeCell ref="L5:L6"/>
    <mergeCell ref="M5:M6"/>
    <mergeCell ref="N5:N6"/>
  </mergeCells>
  <conditionalFormatting sqref="A15:A18">
    <cfRule type="colorScale" priority="1">
      <colorScale>
        <cfvo type="min"/>
        <cfvo type="max"/>
        <color rgb="FFFCFCFF"/>
        <color rgb="FF63BE7B"/>
      </colorScale>
    </cfRule>
  </conditionalFormatting>
  <dataValidations count="1">
    <dataValidation type="list" allowBlank="1" showInputMessage="1" showErrorMessage="1" sqref="D9:K12" xr:uid="{F1ACCF61-283C-416D-936F-5CAC07CCF39D}">
      <formula1>$J$6:$K$6</formula1>
    </dataValidation>
  </dataValidations>
  <pageMargins left="0.7" right="0.7" top="0.75" bottom="0.75" header="0.3" footer="0.3"/>
  <pageSetup paperSize="9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839C0C47EEBE45AC76F1C644AF6A37" ma:contentTypeVersion="8" ma:contentTypeDescription="Loo uus dokument" ma:contentTypeScope="" ma:versionID="cd137ddf8fc6d9d0a532104a6da94cb2">
  <xsd:schema xmlns:xsd="http://www.w3.org/2001/XMLSchema" xmlns:xs="http://www.w3.org/2001/XMLSchema" xmlns:p="http://schemas.microsoft.com/office/2006/metadata/properties" xmlns:ns2="b4c08edc-47ef-451e-b756-66037515b2a3" xmlns:ns3="ecd95089-f563-4017-be0c-3f7a686d1d66" targetNamespace="http://schemas.microsoft.com/office/2006/metadata/properties" ma:root="true" ma:fieldsID="e65ec816dad313042109a230e1bdd0d0" ns2:_="" ns3:_="">
    <xsd:import namespace="b4c08edc-47ef-451e-b756-66037515b2a3"/>
    <xsd:import namespace="ecd95089-f563-4017-be0c-3f7a686d1d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c08edc-47ef-451e-b756-66037515b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d95089-f563-4017-be0c-3f7a686d1d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A19D77-B81F-4EB1-B24A-6629FA8236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FEE309-1612-45FB-8563-E251738FE8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c08edc-47ef-451e-b756-66037515b2a3"/>
    <ds:schemaRef ds:uri="ecd95089-f563-4017-be0c-3f7a686d1d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080F53-C9DE-4403-B322-82D85DDEA409}">
  <ds:schemaRefs>
    <ds:schemaRef ds:uri="b4c08edc-47ef-451e-b756-66037515b2a3"/>
    <ds:schemaRef ds:uri="http://www.w3.org/XML/1998/namespace"/>
    <ds:schemaRef ds:uri="http://purl.org/dc/dcmitype/"/>
    <ds:schemaRef ds:uri="ecd95089-f563-4017-be0c-3f7a686d1d66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5. täpsed hindamiskriteeriumid _Afif_kohalik_hindamine.xlsx</dc:title>
  <dc:subject/>
  <dc:creator>Kaido Sipelgas</dc:creator>
  <dc:description/>
  <cp:lastModifiedBy>Ursula Sarnet</cp:lastModifiedBy>
  <cp:revision/>
  <dcterms:created xsi:type="dcterms:W3CDTF">2024-06-17T11:36:58Z</dcterms:created>
  <dcterms:modified xsi:type="dcterms:W3CDTF">2024-08-22T10:17:06Z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0x01010066839C0C47EEBE45AC76F1C644AF6A37</vt:lpwstr>
  </property>
</Properties>
</file>